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720" windowHeight="7320"/>
  </bookViews>
  <sheets>
    <sheet name="ก.ย." sheetId="40" r:id="rId1"/>
  </sheets>
  <calcPr calcId="124519"/>
</workbook>
</file>

<file path=xl/calcChain.xml><?xml version="1.0" encoding="utf-8"?>
<calcChain xmlns="http://schemas.openxmlformats.org/spreadsheetml/2006/main">
  <c r="D87" i="40"/>
  <c r="D90" s="1"/>
  <c r="B49"/>
  <c r="B50" s="1"/>
  <c r="B51" s="1"/>
  <c r="B52" s="1"/>
  <c r="B53" s="1"/>
  <c r="B54" s="1"/>
  <c r="B55" s="1"/>
  <c r="B56" s="1"/>
  <c r="B47"/>
  <c r="B31"/>
  <c r="B32" s="1"/>
  <c r="B33" s="1"/>
  <c r="B34" s="1"/>
  <c r="B35" s="1"/>
  <c r="B36" s="1"/>
  <c r="B37" s="1"/>
  <c r="B38" s="1"/>
  <c r="B39" s="1"/>
  <c r="B40" s="1"/>
  <c r="B41" s="1"/>
  <c r="B19"/>
  <c r="B20" s="1"/>
  <c r="B21" s="1"/>
  <c r="D57"/>
  <c r="D60" s="1"/>
</calcChain>
</file>

<file path=xl/sharedStrings.xml><?xml version="1.0" encoding="utf-8"?>
<sst xmlns="http://schemas.openxmlformats.org/spreadsheetml/2006/main" count="116" uniqueCount="37">
  <si>
    <t>วันที่</t>
  </si>
  <si>
    <t>องค์การบริหารส่วนตำบลเทพราช</t>
  </si>
  <si>
    <t>งบกระทบยอดเงินฝากธนาคาร</t>
  </si>
  <si>
    <t>บวก  :  เงินฝากระหว่างทาง</t>
  </si>
  <si>
    <t>วันที่ลงบัญชี</t>
  </si>
  <si>
    <t>วันที่ฝากธนาคาร</t>
  </si>
  <si>
    <t>จำนวนเงิน</t>
  </si>
  <si>
    <t>หัก  :  เช็คจ่ายที่ผู้รับยังไม่นำมาขึ้นเงินกับธนาคาร</t>
  </si>
  <si>
    <t>เลขที่เช็ค</t>
  </si>
  <si>
    <t>บวก  :  หรือ(หัก) รายการกระทบยอดอื่น ๆ</t>
  </si>
  <si>
    <t>รายละเอียด</t>
  </si>
  <si>
    <t xml:space="preserve">  ผู้ตรวจสอบ</t>
  </si>
  <si>
    <t xml:space="preserve">  ผู้จัดทำ</t>
  </si>
  <si>
    <t>………………….</t>
  </si>
  <si>
    <t>…………………….</t>
  </si>
  <si>
    <t xml:space="preserve">     ธนาคารเพื่อการเกษตรและสหกรณ์การเกษตร    </t>
  </si>
  <si>
    <t>ใบถอนเงิน</t>
  </si>
  <si>
    <t xml:space="preserve">  20    เม.ย.  2554</t>
  </si>
  <si>
    <t xml:space="preserve">      ตำแหน่ง หัวหน้าส่วนการคลัง</t>
  </si>
  <si>
    <t xml:space="preserve">        ตำแหน่ง  ปลัด อบต. เทพราช       </t>
  </si>
  <si>
    <t xml:space="preserve">     เลขที่บัญชี…185-2-64676-2</t>
  </si>
  <si>
    <t xml:space="preserve">  29    ก.ค.  2554</t>
  </si>
  <si>
    <t xml:space="preserve">  10    ส.ค.  2554</t>
  </si>
  <si>
    <t xml:space="preserve">  17    ส.ค.  2554</t>
  </si>
  <si>
    <t>ยอดคงเหลือตามรายงานธนาคาร ณ วันที่   30  กันยายน  2554</t>
  </si>
  <si>
    <t xml:space="preserve">  16    ก.ย.  2554</t>
  </si>
  <si>
    <t xml:space="preserve">  26    ก.ย.  2554</t>
  </si>
  <si>
    <t xml:space="preserve">  28    ก.ย.  2554</t>
  </si>
  <si>
    <t xml:space="preserve">  30    ก.ย.  2554</t>
  </si>
  <si>
    <t>ธนาคารกรุงไทย สาขาท่าศาลา</t>
  </si>
  <si>
    <t xml:space="preserve">     เลขที่บัญชี…828-0-43370-8</t>
  </si>
  <si>
    <t>ยอดคงเหลือตามบัญชี  ณ วันที่  30  กันยายน  2554</t>
  </si>
  <si>
    <t xml:space="preserve">  ลงชื่อ                                 วันที่  30  ก.ย.   2554</t>
  </si>
  <si>
    <t xml:space="preserve">  ลงชื่อ                                  วันที่  30 ก.ย.  2554</t>
  </si>
  <si>
    <t>ลงชื่อ                                                             ลงชื่อ                                                              ลงชื่อ</t>
  </si>
  <si>
    <t xml:space="preserve">         (นางสาวโสภิต  จิตเขม้น)                              (นายสมชาย  มีทรัพย์)                                (นายทวีโชค   สมเก่า)</t>
  </si>
  <si>
    <t xml:space="preserve">         หัวหน้าส่วนการคลัง                 ปลัดองค์การบริหารส่วนตำบลเทพราช      นายกองค์การบริหารส่วนตำบลเทพราช</t>
  </si>
</sst>
</file>

<file path=xl/styles.xml><?xml version="1.0" encoding="utf-8"?>
<styleSheet xmlns="http://schemas.openxmlformats.org/spreadsheetml/2006/main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5"/>
      <name val="AngsanaUPC"/>
      <family val="1"/>
      <charset val="22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3" fontId="3" fillId="0" borderId="0" xfId="1" applyFont="1"/>
    <xf numFmtId="43" fontId="3" fillId="0" borderId="0" xfId="0" applyNumberFormat="1" applyFont="1" applyBorder="1" applyAlignment="1">
      <alignment horizontal="left" vertical="center"/>
    </xf>
    <xf numFmtId="43" fontId="0" fillId="0" borderId="0" xfId="0" applyNumberFormat="1"/>
    <xf numFmtId="44" fontId="3" fillId="0" borderId="0" xfId="2" applyFont="1" applyBorder="1"/>
    <xf numFmtId="43" fontId="0" fillId="0" borderId="0" xfId="1" applyFont="1"/>
    <xf numFmtId="43" fontId="2" fillId="0" borderId="1" xfId="0" applyNumberFormat="1" applyFont="1" applyBorder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 applyBorder="1"/>
    <xf numFmtId="43" fontId="2" fillId="0" borderId="0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0" xfId="0" applyFont="1"/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topLeftCell="A64" workbookViewId="0">
      <selection activeCell="A105" sqref="A105"/>
    </sheetView>
  </sheetViews>
  <sheetFormatPr defaultRowHeight="21.75"/>
  <cols>
    <col min="1" max="1" width="15" customWidth="1"/>
    <col min="2" max="2" width="31.5703125" customWidth="1"/>
    <col min="3" max="3" width="20.28515625" customWidth="1"/>
    <col min="4" max="4" width="18.140625" customWidth="1"/>
    <col min="6" max="6" width="12.42578125" bestFit="1" customWidth="1"/>
  </cols>
  <sheetData>
    <row r="1" spans="1:6" ht="24" customHeight="1">
      <c r="A1" s="16" t="s">
        <v>1</v>
      </c>
      <c r="B1" s="8"/>
      <c r="C1" s="4"/>
      <c r="D1" s="4"/>
    </row>
    <row r="2" spans="1:6" ht="25.5" customHeight="1">
      <c r="A2" s="5"/>
      <c r="B2" s="9"/>
      <c r="C2" s="30" t="s">
        <v>15</v>
      </c>
      <c r="D2" s="5"/>
    </row>
    <row r="3" spans="1:6" ht="21.75" customHeight="1">
      <c r="A3" s="35" t="s">
        <v>2</v>
      </c>
      <c r="B3" s="36"/>
      <c r="C3" s="5"/>
      <c r="D3" s="5"/>
    </row>
    <row r="4" spans="1:6" ht="21.75" customHeight="1">
      <c r="A4" s="5"/>
      <c r="B4" s="9"/>
      <c r="C4" s="6" t="s">
        <v>20</v>
      </c>
      <c r="D4" s="5"/>
      <c r="F4" s="23"/>
    </row>
    <row r="5" spans="1:6" ht="9" customHeight="1">
      <c r="A5" s="7"/>
      <c r="B5" s="10"/>
      <c r="C5" s="7"/>
      <c r="D5" s="7"/>
    </row>
    <row r="6" spans="1:6" ht="25.5" customHeight="1">
      <c r="A6" s="2" t="s">
        <v>24</v>
      </c>
      <c r="B6" s="1"/>
      <c r="C6" s="8"/>
      <c r="D6" s="19">
        <v>4461577.08</v>
      </c>
    </row>
    <row r="7" spans="1:6" ht="23.25" customHeight="1">
      <c r="A7" s="2" t="s">
        <v>3</v>
      </c>
      <c r="B7" s="1"/>
      <c r="C7" s="9"/>
      <c r="D7" s="19">
        <v>0</v>
      </c>
    </row>
    <row r="8" spans="1:6" ht="3.75" customHeight="1">
      <c r="A8" s="2"/>
      <c r="B8" s="1"/>
      <c r="C8" s="9"/>
    </row>
    <row r="9" spans="1:6" s="28" customFormat="1" ht="24.75" customHeight="1">
      <c r="A9" s="25" t="s">
        <v>4</v>
      </c>
      <c r="B9" s="25" t="s">
        <v>5</v>
      </c>
      <c r="C9" s="26" t="s">
        <v>6</v>
      </c>
      <c r="D9" s="27"/>
    </row>
    <row r="10" spans="1:6" ht="21" customHeight="1">
      <c r="A10" s="17" t="s">
        <v>13</v>
      </c>
      <c r="B10" s="17" t="s">
        <v>13</v>
      </c>
      <c r="C10" s="18" t="s">
        <v>13</v>
      </c>
      <c r="D10" s="17" t="s">
        <v>14</v>
      </c>
    </row>
    <row r="11" spans="1:6" ht="27" customHeight="1">
      <c r="A11" s="2" t="s">
        <v>7</v>
      </c>
      <c r="B11" s="1"/>
      <c r="C11" s="9"/>
      <c r="D11" s="1"/>
    </row>
    <row r="12" spans="1:6" ht="26.25" customHeight="1">
      <c r="A12" s="3" t="s">
        <v>0</v>
      </c>
      <c r="B12" s="3" t="s">
        <v>8</v>
      </c>
      <c r="C12" s="11" t="s">
        <v>6</v>
      </c>
      <c r="D12" s="1"/>
    </row>
    <row r="13" spans="1:6" ht="21" customHeight="1">
      <c r="A13" s="3" t="s">
        <v>17</v>
      </c>
      <c r="B13" s="3">
        <v>8912497</v>
      </c>
      <c r="C13" s="12">
        <v>915</v>
      </c>
      <c r="D13" s="20"/>
    </row>
    <row r="14" spans="1:6" ht="23.25">
      <c r="A14" s="3" t="s">
        <v>21</v>
      </c>
      <c r="B14" s="3">
        <v>8913090</v>
      </c>
      <c r="C14" s="12">
        <v>600</v>
      </c>
      <c r="D14" s="20"/>
    </row>
    <row r="15" spans="1:6" ht="20.25" customHeight="1">
      <c r="A15" s="3" t="s">
        <v>22</v>
      </c>
      <c r="B15" s="3">
        <v>8913129</v>
      </c>
      <c r="C15" s="12">
        <v>50</v>
      </c>
      <c r="D15" s="20"/>
    </row>
    <row r="16" spans="1:6" ht="20.25" customHeight="1">
      <c r="A16" s="3" t="s">
        <v>23</v>
      </c>
      <c r="B16" s="3" t="s">
        <v>16</v>
      </c>
      <c r="C16" s="12">
        <v>240</v>
      </c>
      <c r="D16" s="20"/>
    </row>
    <row r="17" spans="1:4" ht="20.25" customHeight="1">
      <c r="A17" s="3" t="s">
        <v>25</v>
      </c>
      <c r="B17" s="3">
        <v>8913416</v>
      </c>
      <c r="C17" s="12">
        <v>39220</v>
      </c>
      <c r="D17" s="20"/>
    </row>
    <row r="18" spans="1:4" ht="20.25" customHeight="1">
      <c r="A18" s="3" t="s">
        <v>26</v>
      </c>
      <c r="B18" s="3">
        <v>8913421</v>
      </c>
      <c r="C18" s="12">
        <v>1747.94</v>
      </c>
      <c r="D18" s="20"/>
    </row>
    <row r="19" spans="1:4" ht="20.25" customHeight="1">
      <c r="A19" s="3" t="s">
        <v>26</v>
      </c>
      <c r="B19" s="3">
        <f>SUM(B18+1)</f>
        <v>8913422</v>
      </c>
      <c r="C19" s="12">
        <v>10000</v>
      </c>
      <c r="D19" s="20"/>
    </row>
    <row r="20" spans="1:4" ht="20.25" customHeight="1">
      <c r="A20" s="3" t="s">
        <v>26</v>
      </c>
      <c r="B20" s="3">
        <f t="shared" ref="B20:B21" si="0">SUM(B19+1)</f>
        <v>8913423</v>
      </c>
      <c r="C20" s="12">
        <v>62272.52</v>
      </c>
      <c r="D20" s="20"/>
    </row>
    <row r="21" spans="1:4" ht="20.25" customHeight="1">
      <c r="A21" s="3" t="s">
        <v>26</v>
      </c>
      <c r="B21" s="3">
        <f t="shared" si="0"/>
        <v>8913424</v>
      </c>
      <c r="C21" s="12">
        <v>23354.1</v>
      </c>
      <c r="D21" s="20"/>
    </row>
    <row r="22" spans="1:4" ht="20.25" customHeight="1">
      <c r="A22" s="3" t="s">
        <v>26</v>
      </c>
      <c r="B22" s="3">
        <v>8913426</v>
      </c>
      <c r="C22" s="12">
        <v>4800</v>
      </c>
      <c r="D22" s="20"/>
    </row>
    <row r="23" spans="1:4" ht="20.25" customHeight="1">
      <c r="A23" s="3" t="s">
        <v>26</v>
      </c>
      <c r="B23" s="3">
        <v>8913429</v>
      </c>
      <c r="C23" s="12">
        <v>3000</v>
      </c>
      <c r="D23" s="20"/>
    </row>
    <row r="24" spans="1:4" ht="20.25" customHeight="1">
      <c r="A24" s="3" t="s">
        <v>26</v>
      </c>
      <c r="B24" s="3">
        <v>8913435</v>
      </c>
      <c r="C24" s="12">
        <v>660</v>
      </c>
      <c r="D24" s="20"/>
    </row>
    <row r="25" spans="1:4" ht="20.25" customHeight="1">
      <c r="A25" s="3" t="s">
        <v>26</v>
      </c>
      <c r="B25" s="3">
        <v>8913436</v>
      </c>
      <c r="C25" s="12">
        <v>1750</v>
      </c>
      <c r="D25" s="20"/>
    </row>
    <row r="26" spans="1:4" ht="20.25" customHeight="1">
      <c r="A26" s="3" t="s">
        <v>26</v>
      </c>
      <c r="B26" s="3">
        <v>8913438</v>
      </c>
      <c r="C26" s="12">
        <v>990</v>
      </c>
      <c r="D26" s="20"/>
    </row>
    <row r="27" spans="1:4" ht="20.25" customHeight="1">
      <c r="A27" s="3" t="s">
        <v>27</v>
      </c>
      <c r="B27" s="3">
        <v>8913443</v>
      </c>
      <c r="C27" s="12">
        <v>3000</v>
      </c>
      <c r="D27" s="20"/>
    </row>
    <row r="28" spans="1:4" ht="20.25" customHeight="1">
      <c r="A28" s="3" t="s">
        <v>27</v>
      </c>
      <c r="B28" s="3">
        <v>8913445</v>
      </c>
      <c r="C28" s="12">
        <v>95378.01</v>
      </c>
      <c r="D28" s="20"/>
    </row>
    <row r="29" spans="1:4" ht="20.25" customHeight="1">
      <c r="A29" s="3" t="s">
        <v>27</v>
      </c>
      <c r="B29" s="3">
        <v>8913446</v>
      </c>
      <c r="C29" s="12">
        <v>4230.09</v>
      </c>
      <c r="D29" s="20"/>
    </row>
    <row r="30" spans="1:4" ht="20.25" customHeight="1">
      <c r="A30" s="3" t="s">
        <v>27</v>
      </c>
      <c r="B30" s="3">
        <v>8913447</v>
      </c>
      <c r="C30" s="12">
        <v>85136.82</v>
      </c>
      <c r="D30" s="20"/>
    </row>
    <row r="31" spans="1:4" ht="20.25" customHeight="1">
      <c r="A31" s="3" t="s">
        <v>28</v>
      </c>
      <c r="B31" s="3">
        <f>SUM(B30+1)</f>
        <v>8913448</v>
      </c>
      <c r="C31" s="12">
        <v>71327.100000000006</v>
      </c>
      <c r="D31" s="20"/>
    </row>
    <row r="32" spans="1:4" ht="20.25" customHeight="1">
      <c r="A32" s="3" t="s">
        <v>28</v>
      </c>
      <c r="B32" s="3">
        <f t="shared" ref="B32:B41" si="1">SUM(B31+1)</f>
        <v>8913449</v>
      </c>
      <c r="C32" s="12">
        <v>16087.5</v>
      </c>
      <c r="D32" s="20"/>
    </row>
    <row r="33" spans="1:4" ht="23.25">
      <c r="A33" s="3" t="s">
        <v>28</v>
      </c>
      <c r="B33" s="3">
        <f t="shared" si="1"/>
        <v>8913450</v>
      </c>
      <c r="C33" s="12">
        <v>16087.5</v>
      </c>
      <c r="D33" s="20"/>
    </row>
    <row r="34" spans="1:4" ht="23.25">
      <c r="A34" s="3" t="s">
        <v>28</v>
      </c>
      <c r="B34" s="3">
        <f t="shared" si="1"/>
        <v>8913451</v>
      </c>
      <c r="C34" s="12">
        <v>16087.5</v>
      </c>
      <c r="D34" s="20"/>
    </row>
    <row r="35" spans="1:4" ht="23.25">
      <c r="A35" s="3" t="s">
        <v>28</v>
      </c>
      <c r="B35" s="3">
        <f t="shared" si="1"/>
        <v>8913452</v>
      </c>
      <c r="C35" s="12">
        <v>2000</v>
      </c>
      <c r="D35" s="20"/>
    </row>
    <row r="36" spans="1:4" ht="23.25">
      <c r="A36" s="3" t="s">
        <v>28</v>
      </c>
      <c r="B36" s="3">
        <f t="shared" si="1"/>
        <v>8913453</v>
      </c>
      <c r="C36" s="12">
        <v>2872.9</v>
      </c>
      <c r="D36" s="20"/>
    </row>
    <row r="37" spans="1:4" ht="23.25">
      <c r="A37" s="3" t="s">
        <v>28</v>
      </c>
      <c r="B37" s="3">
        <f t="shared" si="1"/>
        <v>8913454</v>
      </c>
      <c r="C37" s="12">
        <v>17622</v>
      </c>
      <c r="D37" s="20"/>
    </row>
    <row r="38" spans="1:4" ht="23.25">
      <c r="A38" s="3" t="s">
        <v>28</v>
      </c>
      <c r="B38" s="3">
        <f t="shared" si="1"/>
        <v>8913455</v>
      </c>
      <c r="C38" s="12">
        <v>9200</v>
      </c>
      <c r="D38" s="20"/>
    </row>
    <row r="39" spans="1:4" ht="23.25">
      <c r="A39" s="3" t="s">
        <v>28</v>
      </c>
      <c r="B39" s="3">
        <f t="shared" si="1"/>
        <v>8913456</v>
      </c>
      <c r="C39" s="12">
        <v>16038</v>
      </c>
      <c r="D39" s="20"/>
    </row>
    <row r="40" spans="1:4" ht="23.25">
      <c r="A40" s="3" t="s">
        <v>28</v>
      </c>
      <c r="B40" s="3">
        <f t="shared" si="1"/>
        <v>8913457</v>
      </c>
      <c r="C40" s="12">
        <v>15840</v>
      </c>
      <c r="D40" s="20"/>
    </row>
    <row r="41" spans="1:4" ht="23.25">
      <c r="A41" s="3" t="s">
        <v>28</v>
      </c>
      <c r="B41" s="3">
        <f t="shared" si="1"/>
        <v>8913458</v>
      </c>
      <c r="C41" s="12">
        <v>16600</v>
      </c>
      <c r="D41" s="20"/>
    </row>
    <row r="42" spans="1:4" ht="23.25">
      <c r="A42" s="3" t="s">
        <v>28</v>
      </c>
      <c r="B42" s="3" t="s">
        <v>16</v>
      </c>
      <c r="C42" s="12">
        <v>4600</v>
      </c>
      <c r="D42" s="20"/>
    </row>
    <row r="43" spans="1:4" ht="23.25">
      <c r="A43" s="3" t="s">
        <v>28</v>
      </c>
      <c r="B43" s="3" t="s">
        <v>16</v>
      </c>
      <c r="C43" s="12">
        <v>22320</v>
      </c>
      <c r="D43" s="20"/>
    </row>
    <row r="44" spans="1:4" ht="23.25">
      <c r="A44" s="3" t="s">
        <v>28</v>
      </c>
      <c r="B44" s="3" t="s">
        <v>16</v>
      </c>
      <c r="C44" s="12">
        <v>18000</v>
      </c>
      <c r="D44" s="20"/>
    </row>
    <row r="45" spans="1:4" ht="23.25">
      <c r="A45" s="3" t="s">
        <v>28</v>
      </c>
      <c r="B45" s="3" t="s">
        <v>16</v>
      </c>
      <c r="C45" s="12">
        <v>21600</v>
      </c>
      <c r="D45" s="20"/>
    </row>
    <row r="46" spans="1:4" ht="23.25">
      <c r="A46" s="3" t="s">
        <v>28</v>
      </c>
      <c r="B46" s="3">
        <v>8913459</v>
      </c>
      <c r="C46" s="12">
        <v>8020</v>
      </c>
      <c r="D46" s="20"/>
    </row>
    <row r="47" spans="1:4" ht="23.25">
      <c r="A47" s="3" t="s">
        <v>28</v>
      </c>
      <c r="B47" s="3">
        <f>SUM(B46+1)</f>
        <v>8913460</v>
      </c>
      <c r="C47" s="12">
        <v>11516.15</v>
      </c>
      <c r="D47" s="20"/>
    </row>
    <row r="48" spans="1:4" ht="23.25">
      <c r="A48" s="3" t="s">
        <v>28</v>
      </c>
      <c r="B48" s="3">
        <v>8913801</v>
      </c>
      <c r="C48" s="12">
        <v>22000</v>
      </c>
      <c r="D48" s="20"/>
    </row>
    <row r="49" spans="1:4" ht="23.25">
      <c r="A49" s="3" t="s">
        <v>28</v>
      </c>
      <c r="B49" s="3">
        <f>SUM(B48+1)</f>
        <v>8913802</v>
      </c>
      <c r="C49" s="12">
        <v>1500</v>
      </c>
      <c r="D49" s="20"/>
    </row>
    <row r="50" spans="1:4" ht="23.25">
      <c r="A50" s="3" t="s">
        <v>28</v>
      </c>
      <c r="B50" s="3">
        <f t="shared" ref="B50:B56" si="2">SUM(B49+1)</f>
        <v>8913803</v>
      </c>
      <c r="C50" s="12">
        <v>73445.33</v>
      </c>
      <c r="D50" s="20"/>
    </row>
    <row r="51" spans="1:4" ht="23.25">
      <c r="A51" s="3" t="s">
        <v>28</v>
      </c>
      <c r="B51" s="3">
        <f t="shared" si="2"/>
        <v>8913804</v>
      </c>
      <c r="C51" s="12">
        <v>7732</v>
      </c>
      <c r="D51" s="20"/>
    </row>
    <row r="52" spans="1:4" ht="23.25">
      <c r="A52" s="3" t="s">
        <v>28</v>
      </c>
      <c r="B52" s="3">
        <f t="shared" si="2"/>
        <v>8913805</v>
      </c>
      <c r="C52" s="12">
        <v>60093</v>
      </c>
      <c r="D52" s="20"/>
    </row>
    <row r="53" spans="1:4" ht="23.25">
      <c r="A53" s="3" t="s">
        <v>28</v>
      </c>
      <c r="B53" s="3">
        <f t="shared" si="2"/>
        <v>8913806</v>
      </c>
      <c r="C53" s="12">
        <v>32585.85</v>
      </c>
      <c r="D53" s="20"/>
    </row>
    <row r="54" spans="1:4" ht="23.25">
      <c r="A54" s="3" t="s">
        <v>28</v>
      </c>
      <c r="B54" s="3">
        <f t="shared" si="2"/>
        <v>8913807</v>
      </c>
      <c r="C54" s="12">
        <v>190080</v>
      </c>
      <c r="D54" s="20"/>
    </row>
    <row r="55" spans="1:4" ht="23.25">
      <c r="A55" s="3" t="s">
        <v>28</v>
      </c>
      <c r="B55" s="3">
        <f t="shared" si="2"/>
        <v>8913808</v>
      </c>
      <c r="C55" s="12">
        <v>3000</v>
      </c>
      <c r="D55" s="20"/>
    </row>
    <row r="56" spans="1:4" ht="23.25">
      <c r="A56" s="3" t="s">
        <v>28</v>
      </c>
      <c r="B56" s="3">
        <f t="shared" si="2"/>
        <v>8913809</v>
      </c>
      <c r="C56" s="12">
        <v>8603.32</v>
      </c>
      <c r="D56" s="20"/>
    </row>
    <row r="57" spans="1:4" ht="23.25">
      <c r="A57" s="2" t="s">
        <v>9</v>
      </c>
      <c r="B57" s="2"/>
      <c r="C57" s="9"/>
      <c r="D57" s="19">
        <f>SUM(C13:C56)</f>
        <v>1022202.6299999999</v>
      </c>
    </row>
    <row r="58" spans="1:4" ht="23.25">
      <c r="A58" s="29" t="s">
        <v>10</v>
      </c>
      <c r="B58" s="2"/>
      <c r="C58" s="9"/>
      <c r="D58" s="1"/>
    </row>
    <row r="59" spans="1:4" ht="23.25">
      <c r="A59" s="17" t="s">
        <v>13</v>
      </c>
      <c r="B59" s="17" t="s">
        <v>13</v>
      </c>
      <c r="C59" s="18" t="s">
        <v>13</v>
      </c>
      <c r="D59" s="17" t="s">
        <v>13</v>
      </c>
    </row>
    <row r="60" spans="1:4" ht="23.25">
      <c r="A60" s="2" t="s">
        <v>31</v>
      </c>
      <c r="B60" s="2"/>
      <c r="C60" s="9"/>
      <c r="D60" s="19">
        <f>SUM(D6+D7)-D57:D57</f>
        <v>3439374.45</v>
      </c>
    </row>
    <row r="61" spans="1:4" ht="23.25">
      <c r="A61" s="13" t="s">
        <v>12</v>
      </c>
      <c r="B61" s="14"/>
      <c r="C61" s="13" t="s">
        <v>11</v>
      </c>
      <c r="D61" s="24"/>
    </row>
    <row r="62" spans="1:4" ht="23.25">
      <c r="A62" s="6"/>
      <c r="B62" s="15"/>
      <c r="C62" s="6"/>
      <c r="D62" s="31"/>
    </row>
    <row r="63" spans="1:4" ht="23.25">
      <c r="A63" s="6"/>
      <c r="B63" s="15"/>
      <c r="C63" s="5"/>
      <c r="D63" s="5"/>
    </row>
    <row r="64" spans="1:4" ht="23.25">
      <c r="A64" s="22" t="s">
        <v>32</v>
      </c>
      <c r="B64" s="15"/>
      <c r="C64" s="6" t="s">
        <v>33</v>
      </c>
      <c r="D64" s="5"/>
    </row>
    <row r="65" spans="1:4" ht="23.25">
      <c r="A65" s="32" t="s">
        <v>18</v>
      </c>
      <c r="B65" s="33"/>
      <c r="C65" s="34" t="s">
        <v>19</v>
      </c>
      <c r="D65" s="32"/>
    </row>
    <row r="68" spans="1:4">
      <c r="D68" s="21"/>
    </row>
    <row r="72" spans="1:4" ht="26.25">
      <c r="A72" s="16" t="s">
        <v>1</v>
      </c>
      <c r="B72" s="8"/>
      <c r="C72" s="4"/>
      <c r="D72" s="4"/>
    </row>
    <row r="73" spans="1:4" ht="23.25">
      <c r="A73" s="5"/>
      <c r="B73" s="9"/>
      <c r="C73" s="30" t="s">
        <v>29</v>
      </c>
      <c r="D73" s="5"/>
    </row>
    <row r="74" spans="1:4" ht="26.25">
      <c r="A74" s="35" t="s">
        <v>2</v>
      </c>
      <c r="B74" s="36"/>
      <c r="C74" s="5"/>
      <c r="D74" s="5"/>
    </row>
    <row r="75" spans="1:4" ht="23.25">
      <c r="A75" s="5"/>
      <c r="B75" s="9"/>
      <c r="C75" s="6" t="s">
        <v>30</v>
      </c>
      <c r="D75" s="5"/>
    </row>
    <row r="76" spans="1:4" ht="23.25">
      <c r="A76" s="7"/>
      <c r="B76" s="10"/>
      <c r="C76" s="7"/>
      <c r="D76" s="7"/>
    </row>
    <row r="77" spans="1:4" ht="23.25">
      <c r="A77" s="2" t="s">
        <v>24</v>
      </c>
      <c r="B77" s="1"/>
      <c r="C77" s="8"/>
      <c r="D77" s="19">
        <v>5620737.71</v>
      </c>
    </row>
    <row r="78" spans="1:4" ht="23.25">
      <c r="A78" s="2" t="s">
        <v>3</v>
      </c>
      <c r="B78" s="1"/>
      <c r="C78" s="9"/>
      <c r="D78" s="19">
        <v>0</v>
      </c>
    </row>
    <row r="79" spans="1:4" ht="23.25">
      <c r="A79" s="2"/>
      <c r="B79" s="1"/>
      <c r="C79" s="9"/>
    </row>
    <row r="80" spans="1:4">
      <c r="A80" s="25" t="s">
        <v>4</v>
      </c>
      <c r="B80" s="25" t="s">
        <v>5</v>
      </c>
      <c r="C80" s="26" t="s">
        <v>6</v>
      </c>
      <c r="D80" s="27"/>
    </row>
    <row r="81" spans="1:4" ht="23.25">
      <c r="A81" s="17" t="s">
        <v>13</v>
      </c>
      <c r="B81" s="17" t="s">
        <v>13</v>
      </c>
      <c r="C81" s="18" t="s">
        <v>13</v>
      </c>
      <c r="D81" s="17" t="s">
        <v>14</v>
      </c>
    </row>
    <row r="82" spans="1:4" ht="23.25">
      <c r="A82" s="2" t="s">
        <v>7</v>
      </c>
      <c r="B82" s="1"/>
      <c r="C82" s="9"/>
      <c r="D82" s="1"/>
    </row>
    <row r="83" spans="1:4" ht="23.25">
      <c r="A83" s="3" t="s">
        <v>0</v>
      </c>
      <c r="B83" s="3" t="s">
        <v>8</v>
      </c>
      <c r="C83" s="11" t="s">
        <v>6</v>
      </c>
      <c r="D83" s="1"/>
    </row>
    <row r="84" spans="1:4" ht="23.25">
      <c r="A84" s="3" t="s">
        <v>28</v>
      </c>
      <c r="B84" s="3" t="s">
        <v>16</v>
      </c>
      <c r="C84" s="12">
        <v>54340</v>
      </c>
      <c r="D84" s="20"/>
    </row>
    <row r="85" spans="1:4" ht="23.25">
      <c r="A85" s="3" t="s">
        <v>28</v>
      </c>
      <c r="B85" s="3" t="s">
        <v>16</v>
      </c>
      <c r="C85" s="12">
        <v>31921</v>
      </c>
      <c r="D85" s="20"/>
    </row>
    <row r="86" spans="1:4" ht="23.25">
      <c r="A86" s="3"/>
      <c r="B86" s="3"/>
      <c r="C86" s="12"/>
      <c r="D86" s="20"/>
    </row>
    <row r="87" spans="1:4" ht="23.25">
      <c r="A87" s="2" t="s">
        <v>9</v>
      </c>
      <c r="B87" s="2"/>
      <c r="C87" s="9"/>
      <c r="D87" s="19">
        <f>SUM(C84:C86)</f>
        <v>86261</v>
      </c>
    </row>
    <row r="88" spans="1:4" ht="23.25">
      <c r="A88" s="29" t="s">
        <v>10</v>
      </c>
      <c r="B88" s="2"/>
      <c r="C88" s="9"/>
      <c r="D88" s="1"/>
    </row>
    <row r="89" spans="1:4" ht="23.25">
      <c r="A89" s="17" t="s">
        <v>13</v>
      </c>
      <c r="B89" s="17" t="s">
        <v>13</v>
      </c>
      <c r="C89" s="18" t="s">
        <v>13</v>
      </c>
      <c r="D89" s="17" t="s">
        <v>13</v>
      </c>
    </row>
    <row r="90" spans="1:4" ht="23.25">
      <c r="A90" s="2" t="s">
        <v>31</v>
      </c>
      <c r="B90" s="2"/>
      <c r="C90" s="9"/>
      <c r="D90" s="19">
        <f>SUM(D77+D78)-D87:D87</f>
        <v>5534476.71</v>
      </c>
    </row>
    <row r="91" spans="1:4" ht="23.25">
      <c r="A91" s="13" t="s">
        <v>12</v>
      </c>
      <c r="B91" s="14"/>
      <c r="C91" s="13" t="s">
        <v>11</v>
      </c>
      <c r="D91" s="24"/>
    </row>
    <row r="92" spans="1:4" ht="23.25">
      <c r="A92" s="6"/>
      <c r="B92" s="15"/>
      <c r="C92" s="6"/>
      <c r="D92" s="31"/>
    </row>
    <row r="93" spans="1:4" ht="23.25">
      <c r="A93" s="6"/>
      <c r="B93" s="15"/>
      <c r="C93" s="5"/>
      <c r="D93" s="5"/>
    </row>
    <row r="94" spans="1:4" ht="23.25">
      <c r="A94" s="22" t="s">
        <v>32</v>
      </c>
      <c r="B94" s="15"/>
      <c r="C94" s="6" t="s">
        <v>33</v>
      </c>
      <c r="D94" s="5"/>
    </row>
    <row r="95" spans="1:4" ht="23.25">
      <c r="A95" s="32" t="s">
        <v>18</v>
      </c>
      <c r="B95" s="33"/>
      <c r="C95" s="34" t="s">
        <v>19</v>
      </c>
      <c r="D95" s="32"/>
    </row>
    <row r="102" spans="1:9" s="37" customFormat="1" ht="23.25">
      <c r="A102" s="1" t="s">
        <v>34</v>
      </c>
      <c r="B102" s="1"/>
      <c r="C102" s="1"/>
      <c r="D102" s="1"/>
      <c r="E102" s="1"/>
      <c r="F102" s="1"/>
      <c r="G102" s="1"/>
      <c r="H102" s="1"/>
      <c r="I102" s="1"/>
    </row>
    <row r="103" spans="1:9" s="37" customFormat="1" ht="23.25">
      <c r="A103" s="1" t="s">
        <v>35</v>
      </c>
      <c r="B103" s="1"/>
      <c r="C103" s="1"/>
      <c r="D103" s="1"/>
      <c r="E103" s="1"/>
      <c r="F103" s="1"/>
      <c r="G103" s="1"/>
      <c r="H103" s="1"/>
      <c r="I103" s="1"/>
    </row>
    <row r="104" spans="1:9" s="37" customFormat="1" ht="23.25">
      <c r="A104" s="1" t="s">
        <v>36</v>
      </c>
      <c r="B104" s="1"/>
      <c r="C104" s="1"/>
      <c r="D104" s="1"/>
      <c r="E104" s="1"/>
      <c r="F104" s="1"/>
      <c r="G104" s="1"/>
      <c r="H104" s="1"/>
      <c r="I104" s="1"/>
    </row>
  </sheetData>
  <mergeCells count="6">
    <mergeCell ref="A95:B95"/>
    <mergeCell ref="C95:D95"/>
    <mergeCell ref="A3:B3"/>
    <mergeCell ref="A65:B65"/>
    <mergeCell ref="C65:D65"/>
    <mergeCell ref="A74:B74"/>
  </mergeCells>
  <pageMargins left="0.35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ก.ย.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DarkUser</cp:lastModifiedBy>
  <cp:lastPrinted>2011-10-07T02:47:35Z</cp:lastPrinted>
  <dcterms:created xsi:type="dcterms:W3CDTF">2003-12-21T02:22:03Z</dcterms:created>
  <dcterms:modified xsi:type="dcterms:W3CDTF">2011-10-07T02:49:25Z</dcterms:modified>
</cp:coreProperties>
</file>